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E:\LIDE-N Dossier Perso\Site internet\Apercu des documents\Templates\"/>
    </mc:Choice>
  </mc:AlternateContent>
  <xr:revisionPtr revIDLastSave="0" documentId="13_ncr:1_{55F995DF-D2F2-48A4-B02F-CD47B30EA518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Légende" sheetId="2" r:id="rId1"/>
    <sheet name="A1" sheetId="3" r:id="rId2"/>
    <sheet name="A2" sheetId="4" r:id="rId3"/>
    <sheet name="A3" sheetId="6" r:id="rId4"/>
    <sheet name="A4" sheetId="7" r:id="rId5"/>
    <sheet name="Rapport de suivi" sheetId="12" r:id="rId6"/>
  </sheets>
  <definedNames>
    <definedName name="_xlnm._FilterDatabase" localSheetId="1" hidden="1">'A1'!$B$2:$G$84</definedName>
    <definedName name="_xlnm._FilterDatabase" localSheetId="2" hidden="1">'A2'!$B$2:$G$84</definedName>
    <definedName name="_xlnm._FilterDatabase" localSheetId="3" hidden="1">'A3'!$B$2:$G$18</definedName>
    <definedName name="_xlnm._FilterDatabase" localSheetId="4" hidden="1">'A4'!$B$2:$G$19</definedName>
    <definedName name="_xlnm.Criteria" localSheetId="1">'A1'!$B$1:$B$1</definedName>
    <definedName name="_xlnm.Criteria" localSheetId="2">'A2'!$B$1:$B$1</definedName>
    <definedName name="_xlnm.Criteria" localSheetId="3">'A3'!$B$1:$B$1</definedName>
    <definedName name="_xlnm.Criteria" localSheetId="4">'A4'!$B$1:$B$1</definedName>
    <definedName name="espoir">'Rapport de suivi'!$C$6</definedName>
    <definedName name="Tod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jsWoZq7mMluBI3l0dhG40R2xbRjg=="/>
    </ext>
  </extLst>
</workbook>
</file>

<file path=xl/calcChain.xml><?xml version="1.0" encoding="utf-8"?>
<calcChain xmlns="http://schemas.openxmlformats.org/spreadsheetml/2006/main">
  <c r="F14" i="7" l="1"/>
  <c r="F13" i="7"/>
  <c r="F12" i="7"/>
  <c r="F15" i="6"/>
  <c r="F14" i="6"/>
  <c r="F13" i="6"/>
  <c r="F12" i="6"/>
  <c r="F15" i="4"/>
  <c r="F14" i="4"/>
  <c r="F13" i="4"/>
  <c r="F12" i="4"/>
  <c r="F15" i="3"/>
  <c r="F14" i="3"/>
  <c r="F13" i="3"/>
  <c r="F12" i="3"/>
  <c r="C3" i="12" l="1"/>
  <c r="F3" i="12" s="1"/>
  <c r="C5" i="12"/>
  <c r="C4" i="12"/>
  <c r="F4" i="12" s="1"/>
  <c r="B17" i="6" l="1"/>
  <c r="B17" i="4"/>
  <c r="B17" i="3"/>
  <c r="F15" i="7" l="1"/>
  <c r="C6" i="12" s="1"/>
  <c r="F6" i="12" l="1"/>
  <c r="C2" i="12"/>
  <c r="F5" i="12" l="1"/>
</calcChain>
</file>

<file path=xl/sharedStrings.xml><?xml version="1.0" encoding="utf-8"?>
<sst xmlns="http://schemas.openxmlformats.org/spreadsheetml/2006/main" count="73" uniqueCount="38">
  <si>
    <t>Responsables</t>
  </si>
  <si>
    <t>Sheldine</t>
  </si>
  <si>
    <t>Statut</t>
  </si>
  <si>
    <t>En retard</t>
  </si>
  <si>
    <t>En cours</t>
  </si>
  <si>
    <t>Dernière modification</t>
  </si>
  <si>
    <t>Commentaires</t>
  </si>
  <si>
    <r>
      <t>Intervalle prévu pour la réalisation des t</t>
    </r>
    <r>
      <rPr>
        <b/>
        <sz val="14"/>
        <color rgb="FFFFC000"/>
        <rFont val="Calibri"/>
        <family val="2"/>
      </rPr>
      <t>â</t>
    </r>
    <r>
      <rPr>
        <b/>
        <sz val="14"/>
        <color rgb="FFFFC000"/>
        <rFont val="Times New Roman"/>
        <family val="1"/>
      </rPr>
      <t>ches</t>
    </r>
  </si>
  <si>
    <t xml:space="preserve"> </t>
  </si>
  <si>
    <t>Tâche en cours mais en retard</t>
  </si>
  <si>
    <t>Tâche en cours et dans les délais</t>
  </si>
  <si>
    <t>Tâche terminée en retard</t>
  </si>
  <si>
    <r>
      <t>Nombre de t</t>
    </r>
    <r>
      <rPr>
        <b/>
        <sz val="12"/>
        <color theme="9" tint="-0.499984740745262"/>
        <rFont val="Calibri"/>
        <family val="2"/>
      </rPr>
      <t>â</t>
    </r>
    <r>
      <rPr>
        <b/>
        <sz val="12"/>
        <color theme="9" tint="-0.499984740745262"/>
        <rFont val="Times New Roman"/>
        <family val="1"/>
      </rPr>
      <t>ches en retard</t>
    </r>
  </si>
  <si>
    <r>
      <t>Nombre de t</t>
    </r>
    <r>
      <rPr>
        <b/>
        <sz val="12"/>
        <color theme="9" tint="-0.499984740745262"/>
        <rFont val="Calibri"/>
        <family val="2"/>
      </rPr>
      <t>â</t>
    </r>
    <r>
      <rPr>
        <b/>
        <sz val="12"/>
        <color theme="9" tint="-0.499984740745262"/>
        <rFont val="Times New Roman"/>
        <family val="1"/>
      </rPr>
      <t>ches en cours</t>
    </r>
  </si>
  <si>
    <t>Nombre de tâches en cours</t>
  </si>
  <si>
    <t>Nombre de tâches en retard</t>
  </si>
  <si>
    <t>Échéances pour le mois en cours</t>
  </si>
  <si>
    <t>Échéances pour le mois prochain</t>
  </si>
  <si>
    <t>Date</t>
  </si>
  <si>
    <t>Tâche terminée à temps</t>
  </si>
  <si>
    <t>Terminée à temps</t>
  </si>
  <si>
    <t>Terminée en retard</t>
  </si>
  <si>
    <t>Nombre de tâches terminées à temps</t>
  </si>
  <si>
    <t>Nombre de tâches terminées en retard</t>
  </si>
  <si>
    <t>Changement de dates (date initiale indiquée en commentaire)</t>
  </si>
  <si>
    <t>Liste des tâches</t>
  </si>
  <si>
    <r>
      <t>Listes de t</t>
    </r>
    <r>
      <rPr>
        <b/>
        <sz val="20"/>
        <color rgb="FFFFC000"/>
        <rFont val="Calibri"/>
        <family val="2"/>
      </rPr>
      <t>â</t>
    </r>
    <r>
      <rPr>
        <b/>
        <sz val="20"/>
        <color rgb="FFFFC000"/>
        <rFont val="Times New Roman"/>
        <family val="1"/>
      </rPr>
      <t>ches</t>
    </r>
  </si>
  <si>
    <t>% de tâches terminées à temps</t>
  </si>
  <si>
    <t>% de tâches terminées en retard</t>
  </si>
  <si>
    <t>% de tâches en cours</t>
  </si>
  <si>
    <t>% de tâches en retard</t>
  </si>
  <si>
    <t>Etat global d'avancement des tâches à la date du</t>
  </si>
  <si>
    <r>
      <rPr>
        <b/>
        <sz val="12"/>
        <color theme="9" tint="-0.499984740745262"/>
        <rFont val="Times New Roman"/>
        <family val="1"/>
      </rPr>
      <t xml:space="preserve">NB: </t>
    </r>
    <r>
      <rPr>
        <sz val="12"/>
        <color theme="9" tint="-0.499984740745262"/>
        <rFont val="Times New Roman"/>
        <family val="1"/>
      </rPr>
      <t>Ces pourcentages ne prennent en compte que les tâches actives, c'est-à-dire celles qui ont déjà débuté</t>
    </r>
    <r>
      <rPr>
        <sz val="12"/>
        <color theme="1"/>
        <rFont val="Times New Roman"/>
        <family val="1"/>
      </rPr>
      <t>.</t>
    </r>
  </si>
  <si>
    <t>A1. Titre</t>
  </si>
  <si>
    <t>A2. Titre</t>
  </si>
  <si>
    <t>A3. Titre</t>
  </si>
  <si>
    <t>A4. Titre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</si>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</sst>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C]d\ mmmm\ yyyy;@"/>
  </numFmts>
  <fonts count="37" x14ac:knownFonts="1">
    <font>
      <sz val="11"/>
      <color theme="1"/>
      <name val="Arial"/>
    </font>
    <font>
      <b/>
      <sz val="14"/>
      <color theme="1"/>
      <name val="Times New Roman"/>
      <family val="1"/>
    </font>
    <font>
      <b/>
      <sz val="14"/>
      <color rgb="FFFFC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b/>
      <sz val="14"/>
      <color rgb="FFFFC000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sz val="12"/>
      <color rgb="FF00B05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2"/>
      <color theme="9" tint="-0.499984740745262"/>
      <name val="Calibri"/>
      <family val="2"/>
    </font>
    <font>
      <sz val="12"/>
      <color theme="9" tint="-0.499984740745262"/>
      <name val="Times New Roman"/>
      <family val="1"/>
    </font>
    <font>
      <b/>
      <sz val="11"/>
      <color rgb="FFFF0000"/>
      <name val="Arial"/>
      <family val="2"/>
    </font>
    <font>
      <sz val="12"/>
      <color rgb="FFF63838"/>
      <name val="Times New Roman"/>
      <family val="1"/>
    </font>
    <font>
      <sz val="12"/>
      <color rgb="FFFF9393"/>
      <name val="Times New Roman"/>
      <family val="1"/>
    </font>
    <font>
      <b/>
      <sz val="11"/>
      <color rgb="FFFF9393"/>
      <name val="Arial"/>
      <family val="2"/>
    </font>
    <font>
      <sz val="12"/>
      <color theme="9" tint="0.39997558519241921"/>
      <name val="Times New Roman"/>
      <family val="1"/>
    </font>
    <font>
      <b/>
      <sz val="11"/>
      <color theme="9" tint="0.39997558519241921"/>
      <name val="Arial"/>
      <family val="2"/>
    </font>
    <font>
      <b/>
      <sz val="20"/>
      <color rgb="FFFFC000"/>
      <name val="Times New Roman"/>
      <family val="1"/>
    </font>
    <font>
      <sz val="11"/>
      <color theme="0"/>
      <name val="Arial"/>
      <family val="2"/>
    </font>
    <font>
      <b/>
      <sz val="20"/>
      <color rgb="FFFFC000"/>
      <name val="Calibri"/>
      <family val="2"/>
    </font>
    <font>
      <b/>
      <sz val="12"/>
      <color rgb="FF00B050"/>
      <name val="Times New Roman"/>
      <family val="1"/>
    </font>
    <font>
      <sz val="12"/>
      <color theme="9"/>
      <name val="Times New Roman"/>
      <family val="1"/>
    </font>
    <font>
      <b/>
      <sz val="11"/>
      <color theme="9"/>
      <name val="Arial"/>
      <family val="2"/>
    </font>
    <font>
      <sz val="12"/>
      <color theme="0"/>
      <name val="Times New Roman"/>
      <family val="1"/>
    </font>
    <font>
      <b/>
      <sz val="11"/>
      <color theme="0"/>
      <name val="Arial"/>
      <family val="2"/>
    </font>
    <font>
      <b/>
      <sz val="14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385623"/>
        <bgColor rgb="FF385623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B5B0"/>
        <bgColor indexed="64"/>
      </patternFill>
    </fill>
    <fill>
      <patternFill patternType="solid">
        <fgColor rgb="FFC2E9C1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rgb="FFFFC000"/>
      </right>
      <top style="thin">
        <color indexed="64"/>
      </top>
      <bottom style="thin">
        <color rgb="FFFFC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C000"/>
      </bottom>
      <diagonal/>
    </border>
    <border>
      <left/>
      <right style="thin">
        <color indexed="64"/>
      </right>
      <top style="thin">
        <color rgb="FFFFC000"/>
      </top>
      <bottom style="thin">
        <color rgb="FFFFC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FFC000"/>
      </top>
      <bottom/>
      <diagonal/>
    </border>
    <border>
      <left style="thin">
        <color indexed="64"/>
      </left>
      <right style="thin">
        <color rgb="FFFFC000"/>
      </right>
      <top style="thin">
        <color rgb="FFFFC000"/>
      </top>
      <bottom/>
      <diagonal/>
    </border>
    <border>
      <left/>
      <right style="thin">
        <color rgb="FFFFC000"/>
      </right>
      <top style="thin">
        <color indexed="64"/>
      </top>
      <bottom style="thin">
        <color indexed="64"/>
      </bottom>
      <diagonal/>
    </border>
    <border>
      <left/>
      <right style="thin">
        <color rgb="FFFFC000"/>
      </right>
      <top style="thin">
        <color indexed="64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/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FFC000"/>
      </left>
      <right style="thin">
        <color indexed="64"/>
      </right>
      <top style="thin">
        <color rgb="FFFFC000"/>
      </top>
      <bottom/>
      <diagonal/>
    </border>
    <border>
      <left style="thin">
        <color indexed="64"/>
      </left>
      <right style="thin">
        <color rgb="FFFFC000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FFC000"/>
      </left>
      <right style="thin">
        <color indexed="64"/>
      </right>
      <top style="thin">
        <color rgb="FFFFC000"/>
      </top>
      <bottom style="thin">
        <color theme="7"/>
      </bottom>
      <diagonal/>
    </border>
    <border>
      <left style="thin">
        <color indexed="64"/>
      </left>
      <right style="thin">
        <color rgb="FFFFC000"/>
      </right>
      <top style="thin">
        <color rgb="FFFFC000"/>
      </top>
      <bottom style="thin">
        <color theme="7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theme="7"/>
      </bottom>
      <diagonal/>
    </border>
    <border>
      <left style="thin">
        <color rgb="FFFFC000"/>
      </left>
      <right style="thin">
        <color rgb="FFFFC000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rgb="FFFFC000"/>
      </right>
      <top style="thin">
        <color theme="7"/>
      </top>
      <bottom style="thin">
        <color theme="7"/>
      </bottom>
      <diagonal/>
    </border>
    <border>
      <left style="thin">
        <color rgb="FFFFC000"/>
      </left>
      <right/>
      <top style="thin">
        <color indexed="64"/>
      </top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thin">
        <color theme="7"/>
      </top>
      <bottom style="thin">
        <color rgb="FFFFC000"/>
      </bottom>
      <diagonal/>
    </border>
    <border>
      <left style="thin">
        <color rgb="FFFFC000"/>
      </left>
      <right style="thin">
        <color indexed="64"/>
      </right>
      <top style="thin">
        <color theme="7"/>
      </top>
      <bottom style="thin">
        <color rgb="FFFFC000"/>
      </bottom>
      <diagonal/>
    </border>
    <border>
      <left style="thin">
        <color indexed="64"/>
      </left>
      <right style="thin">
        <color rgb="FFFFC000"/>
      </right>
      <top/>
      <bottom style="thin">
        <color rgb="FFFFC000"/>
      </bottom>
      <diagonal/>
    </border>
    <border>
      <left/>
      <right style="thin">
        <color rgb="FFFFC000"/>
      </right>
      <top style="thin">
        <color indexed="64"/>
      </top>
      <bottom/>
      <diagonal/>
    </border>
    <border>
      <left style="thin">
        <color rgb="FFFFC000"/>
      </left>
      <right style="thin">
        <color indexed="64"/>
      </right>
      <top style="thin">
        <color indexed="64"/>
      </top>
      <bottom style="thin">
        <color rgb="FFFFC000"/>
      </bottom>
      <diagonal/>
    </border>
    <border>
      <left style="thin">
        <color rgb="FFFFC000"/>
      </left>
      <right style="thin">
        <color indexed="64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indexed="64"/>
      </top>
      <bottom style="thin">
        <color theme="7"/>
      </bottom>
      <diagonal/>
    </border>
    <border>
      <left style="thin">
        <color indexed="64"/>
      </left>
      <right style="thin">
        <color rgb="FFFFC000"/>
      </right>
      <top style="thin">
        <color theme="7"/>
      </top>
      <bottom style="thin">
        <color rgb="FFFFC000"/>
      </bottom>
      <diagonal/>
    </border>
    <border>
      <left style="thin">
        <color indexed="64"/>
      </left>
      <right style="thin">
        <color rgb="FFFFC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C000"/>
      </left>
      <right style="thin">
        <color indexed="64"/>
      </right>
      <top style="thin">
        <color indexed="64"/>
      </top>
      <bottom style="thin">
        <color theme="7"/>
      </bottom>
      <diagonal/>
    </border>
    <border>
      <left/>
      <right/>
      <top/>
      <bottom style="thick">
        <color rgb="FF7030A0"/>
      </bottom>
      <diagonal/>
    </border>
    <border>
      <left style="thick">
        <color rgb="FF7030A0"/>
      </left>
      <right/>
      <top/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2">
    <xf numFmtId="0" fontId="0" fillId="0" borderId="0"/>
    <xf numFmtId="0" fontId="15" fillId="0" borderId="0"/>
  </cellStyleXfs>
  <cellXfs count="131">
    <xf numFmtId="0" fontId="0" fillId="0" borderId="0" xfId="0" applyFont="1" applyAlignment="1"/>
    <xf numFmtId="49" fontId="3" fillId="0" borderId="1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/>
    <xf numFmtId="49" fontId="4" fillId="0" borderId="1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/>
    <xf numFmtId="49" fontId="6" fillId="0" borderId="9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vertical="top" wrapText="1"/>
    </xf>
    <xf numFmtId="49" fontId="6" fillId="0" borderId="7" xfId="0" applyNumberFormat="1" applyFont="1" applyFill="1" applyBorder="1" applyAlignment="1">
      <alignment vertical="top" wrapText="1"/>
    </xf>
    <xf numFmtId="49" fontId="6" fillId="0" borderId="8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/>
    <xf numFmtId="49" fontId="8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49" fontId="11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/>
    <xf numFmtId="0" fontId="5" fillId="5" borderId="0" xfId="0" applyFont="1" applyFill="1" applyAlignment="1"/>
    <xf numFmtId="0" fontId="4" fillId="0" borderId="0" xfId="0" applyFont="1" applyAlignment="1"/>
    <xf numFmtId="49" fontId="11" fillId="0" borderId="1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0" fontId="5" fillId="6" borderId="0" xfId="0" applyFont="1" applyFill="1" applyAlignment="1"/>
    <xf numFmtId="49" fontId="3" fillId="0" borderId="16" xfId="0" applyNumberFormat="1" applyFont="1" applyFill="1" applyBorder="1" applyAlignment="1">
      <alignment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vertical="top" wrapText="1"/>
    </xf>
    <xf numFmtId="49" fontId="6" fillId="0" borderId="31" xfId="0" applyNumberFormat="1" applyFont="1" applyFill="1" applyBorder="1" applyAlignment="1">
      <alignment horizontal="center" vertical="top" wrapText="1"/>
    </xf>
    <xf numFmtId="49" fontId="6" fillId="0" borderId="33" xfId="0" applyNumberFormat="1" applyFont="1" applyFill="1" applyBorder="1" applyAlignment="1">
      <alignment vertical="top" wrapText="1"/>
    </xf>
    <xf numFmtId="49" fontId="3" fillId="0" borderId="32" xfId="0" applyNumberFormat="1" applyFont="1" applyFill="1" applyBorder="1" applyAlignment="1">
      <alignment vertical="top" wrapText="1"/>
    </xf>
    <xf numFmtId="49" fontId="3" fillId="0" borderId="34" xfId="0" applyNumberFormat="1" applyFont="1" applyFill="1" applyBorder="1" applyAlignment="1">
      <alignment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vertical="top" wrapText="1"/>
    </xf>
    <xf numFmtId="49" fontId="6" fillId="0" borderId="35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vertical="top" wrapText="1"/>
    </xf>
    <xf numFmtId="49" fontId="6" fillId="0" borderId="34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vertical="top" wrapText="1"/>
    </xf>
    <xf numFmtId="0" fontId="6" fillId="4" borderId="0" xfId="0" applyFont="1" applyFill="1" applyAlignment="1"/>
    <xf numFmtId="49" fontId="6" fillId="0" borderId="29" xfId="0" applyNumberFormat="1" applyFont="1" applyFill="1" applyBorder="1" applyAlignment="1">
      <alignment vertical="top" wrapText="1"/>
    </xf>
    <xf numFmtId="1" fontId="14" fillId="0" borderId="0" xfId="0" applyNumberFormat="1" applyFont="1" applyFill="1" applyAlignment="1">
      <alignment horizontal="center" vertical="top"/>
    </xf>
    <xf numFmtId="165" fontId="6" fillId="0" borderId="24" xfId="0" applyNumberFormat="1" applyFont="1" applyFill="1" applyBorder="1" applyAlignment="1">
      <alignment vertical="top" wrapText="1"/>
    </xf>
    <xf numFmtId="165" fontId="3" fillId="0" borderId="16" xfId="0" applyNumberFormat="1" applyFont="1" applyFill="1" applyBorder="1" applyAlignment="1">
      <alignment vertical="top" wrapText="1"/>
    </xf>
    <xf numFmtId="165" fontId="6" fillId="0" borderId="25" xfId="0" applyNumberFormat="1" applyFont="1" applyFill="1" applyBorder="1" applyAlignment="1">
      <alignment vertical="top" wrapText="1"/>
    </xf>
    <xf numFmtId="165" fontId="6" fillId="0" borderId="15" xfId="0" applyNumberFormat="1" applyFont="1" applyFill="1" applyBorder="1" applyAlignment="1">
      <alignment vertical="top" wrapText="1"/>
    </xf>
    <xf numFmtId="165" fontId="6" fillId="0" borderId="13" xfId="0" applyNumberFormat="1" applyFont="1" applyFill="1" applyBorder="1" applyAlignment="1">
      <alignment vertical="top" wrapText="1"/>
    </xf>
    <xf numFmtId="165" fontId="6" fillId="0" borderId="13" xfId="0" applyNumberFormat="1" applyFont="1" applyFill="1" applyBorder="1" applyAlignment="1">
      <alignment horizontal="left" vertical="top" wrapText="1"/>
    </xf>
    <xf numFmtId="165" fontId="6" fillId="0" borderId="25" xfId="0" applyNumberFormat="1" applyFont="1" applyFill="1" applyBorder="1" applyAlignment="1">
      <alignment horizontal="left" vertical="top" wrapText="1"/>
    </xf>
    <xf numFmtId="165" fontId="6" fillId="0" borderId="15" xfId="0" applyNumberFormat="1" applyFont="1" applyFill="1" applyBorder="1" applyAlignment="1">
      <alignment horizontal="left" vertical="top" wrapText="1"/>
    </xf>
    <xf numFmtId="165" fontId="6" fillId="0" borderId="14" xfId="0" applyNumberFormat="1" applyFont="1" applyFill="1" applyBorder="1" applyAlignment="1">
      <alignment vertical="top" wrapText="1"/>
    </xf>
    <xf numFmtId="165" fontId="6" fillId="0" borderId="28" xfId="0" applyNumberFormat="1" applyFont="1" applyFill="1" applyBorder="1" applyAlignment="1">
      <alignment vertical="top" wrapText="1"/>
    </xf>
    <xf numFmtId="14" fontId="18" fillId="0" borderId="0" xfId="0" applyNumberFormat="1" applyFont="1" applyAlignment="1">
      <alignment horizontal="left" vertical="center"/>
    </xf>
    <xf numFmtId="0" fontId="23" fillId="7" borderId="0" xfId="0" applyFont="1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165" fontId="6" fillId="0" borderId="14" xfId="0" applyNumberFormat="1" applyFont="1" applyFill="1" applyBorder="1" applyAlignment="1">
      <alignment horizontal="left" vertical="top" wrapText="1"/>
    </xf>
    <xf numFmtId="0" fontId="3" fillId="4" borderId="0" xfId="0" applyFont="1" applyFill="1" applyAlignment="1"/>
    <xf numFmtId="165" fontId="6" fillId="0" borderId="28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5" fillId="10" borderId="0" xfId="0" applyFont="1" applyFill="1" applyAlignment="1"/>
    <xf numFmtId="0" fontId="5" fillId="9" borderId="0" xfId="0" applyFont="1" applyFill="1" applyAlignment="1"/>
    <xf numFmtId="0" fontId="21" fillId="8" borderId="39" xfId="0" applyFont="1" applyFill="1" applyBorder="1" applyAlignment="1"/>
    <xf numFmtId="49" fontId="2" fillId="2" borderId="11" xfId="0" applyNumberFormat="1" applyFont="1" applyFill="1" applyBorder="1" applyAlignment="1">
      <alignment horizontal="center" vertical="center" wrapText="1"/>
    </xf>
    <xf numFmtId="49" fontId="28" fillId="2" borderId="27" xfId="0" applyNumberFormat="1" applyFont="1" applyFill="1" applyBorder="1" applyAlignment="1">
      <alignment horizontal="left" vertical="center" wrapText="1"/>
    </xf>
    <xf numFmtId="0" fontId="29" fillId="0" borderId="0" xfId="0" applyFont="1" applyAlignment="1"/>
    <xf numFmtId="0" fontId="29" fillId="4" borderId="0" xfId="0" applyFont="1" applyFill="1" applyAlignment="1"/>
    <xf numFmtId="1" fontId="31" fillId="0" borderId="0" xfId="0" applyNumberFormat="1" applyFont="1" applyFill="1" applyAlignment="1">
      <alignment horizontal="center" vertical="top"/>
    </xf>
    <xf numFmtId="1" fontId="16" fillId="0" borderId="0" xfId="0" applyNumberFormat="1" applyFont="1" applyFill="1" applyAlignment="1">
      <alignment horizontal="center" vertical="top"/>
    </xf>
    <xf numFmtId="1" fontId="11" fillId="0" borderId="0" xfId="0" applyNumberFormat="1" applyFont="1" applyFill="1" applyAlignment="1">
      <alignment horizontal="center" vertical="top"/>
    </xf>
    <xf numFmtId="0" fontId="26" fillId="0" borderId="43" xfId="0" applyFont="1" applyBorder="1" applyAlignment="1"/>
    <xf numFmtId="0" fontId="24" fillId="0" borderId="43" xfId="0" applyFont="1" applyBorder="1" applyAlignment="1"/>
    <xf numFmtId="0" fontId="32" fillId="0" borderId="43" xfId="0" applyFont="1" applyBorder="1" applyAlignment="1"/>
    <xf numFmtId="0" fontId="11" fillId="0" borderId="43" xfId="0" applyFont="1" applyBorder="1" applyAlignment="1"/>
    <xf numFmtId="0" fontId="0" fillId="0" borderId="43" xfId="0" applyFont="1" applyBorder="1" applyAlignment="1"/>
    <xf numFmtId="0" fontId="0" fillId="0" borderId="44" xfId="0" applyFont="1" applyBorder="1" applyAlignment="1"/>
    <xf numFmtId="0" fontId="34" fillId="0" borderId="0" xfId="0" applyFont="1" applyAlignment="1"/>
    <xf numFmtId="1" fontId="35" fillId="0" borderId="0" xfId="0" applyNumberFormat="1" applyFont="1" applyAlignment="1"/>
    <xf numFmtId="0" fontId="2" fillId="3" borderId="41" xfId="0" applyFont="1" applyFill="1" applyBorder="1" applyAlignment="1">
      <alignment horizontal="left" vertical="center"/>
    </xf>
    <xf numFmtId="14" fontId="36" fillId="3" borderId="4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7" xfId="0" applyFont="1" applyBorder="1" applyAlignment="1"/>
    <xf numFmtId="1" fontId="27" fillId="0" borderId="44" xfId="0" applyNumberFormat="1" applyFont="1" applyBorder="1" applyAlignment="1">
      <alignment horizontal="center"/>
    </xf>
    <xf numFmtId="1" fontId="25" fillId="0" borderId="44" xfId="0" applyNumberFormat="1" applyFont="1" applyBorder="1" applyAlignment="1">
      <alignment horizontal="center"/>
    </xf>
    <xf numFmtId="1" fontId="33" fillId="0" borderId="44" xfId="0" applyNumberFormat="1" applyFont="1" applyBorder="1" applyAlignment="1">
      <alignment horizontal="center"/>
    </xf>
    <xf numFmtId="1" fontId="22" fillId="0" borderId="44" xfId="0" applyNumberFormat="1" applyFont="1" applyFill="1" applyBorder="1" applyAlignment="1">
      <alignment horizontal="center"/>
    </xf>
    <xf numFmtId="0" fontId="3" fillId="4" borderId="4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right" vertical="top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19"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63838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b/>
        <i val="0"/>
        <color theme="0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63838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 tint="0.59996337778862885"/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b/>
        <i val="0"/>
        <color theme="0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63838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63838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b/>
        <i val="0"/>
        <color theme="0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63838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2"/>
      </font>
      <fill>
        <patternFill>
          <fgColor theme="9"/>
          <bgColor theme="9"/>
        </patternFill>
      </fill>
    </dxf>
    <dxf>
      <font>
        <b/>
        <i val="0"/>
        <color theme="2"/>
      </font>
      <fill>
        <patternFill>
          <fgColor theme="9"/>
          <bgColor theme="9" tint="0.59996337778862885"/>
        </patternFill>
      </fill>
    </dxf>
    <dxf>
      <font>
        <b/>
        <i val="0"/>
        <color theme="2"/>
      </font>
      <fill>
        <patternFill>
          <fgColor rgb="FFFF0000"/>
          <bgColor rgb="FFFF0000"/>
        </patternFill>
      </fill>
    </dxf>
    <dxf>
      <font>
        <b/>
        <i val="0"/>
        <color theme="2"/>
      </font>
      <fill>
        <patternFill>
          <fgColor rgb="FFFF0000"/>
          <bgColor rgb="FFFF93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BAB"/>
      <color rgb="FFC2E9C1"/>
      <color rgb="FFFF9393"/>
      <color rgb="FFF63838"/>
      <color rgb="FFF86868"/>
      <color rgb="FFFAB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NULL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2E9C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234-465E-A064-E2F17534BBB9}"/>
              </c:ext>
            </c:extLst>
          </c:dPt>
          <c:dPt>
            <c:idx val="1"/>
            <c:bubble3D val="0"/>
            <c:spPr>
              <a:solidFill>
                <a:srgbClr val="FFABA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34-465E-A064-E2F17534BBB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34-465E-A064-E2F17534BBB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234-465E-A064-E2F17534BBB9}"/>
              </c:ext>
            </c:extLst>
          </c:dPt>
          <c:dLbls>
            <c:dLbl>
              <c:idx val="3"/>
              <c:layout>
                <c:manualLayout>
                  <c:x val="1.2203191800900522E-2"/>
                  <c:y val="8.69789437804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34-465E-A064-E2F17534BB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'Rapport de suivi'!$F$3:$F$6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'Rapport de suivi'!$E$3:$E$6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234-465E-A064-E2F17534BBB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9</xdr:col>
      <xdr:colOff>371476</xdr:colOff>
      <xdr:row>6</xdr:row>
      <xdr:rowOff>36156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733C8582-6CCA-4A7F-9B17-E18AEBA9A166}"/>
            </a:ext>
          </a:extLst>
        </xdr:cNvPr>
        <xdr:cNvGrpSpPr/>
      </xdr:nvGrpSpPr>
      <xdr:grpSpPr>
        <a:xfrm>
          <a:off x="0" y="123825"/>
          <a:ext cx="9210676" cy="998181"/>
          <a:chOff x="209550" y="133350"/>
          <a:chExt cx="9220191" cy="998181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C4C6430F-D4C2-4F00-8EF3-EC5CEF45779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564" t="20987" r="23775" b="28149"/>
          <a:stretch/>
        </xdr:blipFill>
        <xdr:spPr>
          <a:xfrm>
            <a:off x="209550" y="142875"/>
            <a:ext cx="1819275" cy="988656"/>
          </a:xfrm>
          <a:prstGeom prst="rect">
            <a:avLst/>
          </a:prstGeom>
        </xdr:spPr>
      </xdr:pic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865F9F43-96CC-4395-B67F-411E929512F7}"/>
              </a:ext>
            </a:extLst>
          </xdr:cNvPr>
          <xdr:cNvGrpSpPr/>
        </xdr:nvGrpSpPr>
        <xdr:grpSpPr>
          <a:xfrm>
            <a:off x="2305041" y="133350"/>
            <a:ext cx="7124700" cy="990600"/>
            <a:chOff x="2391770" y="104775"/>
            <a:chExt cx="6373833" cy="990600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639B6B94-F99C-4922-8C79-C273D390F784}"/>
                </a:ext>
              </a:extLst>
            </xdr:cNvPr>
            <xdr:cNvSpPr/>
          </xdr:nvSpPr>
          <xdr:spPr>
            <a:xfrm>
              <a:off x="2400300" y="104775"/>
              <a:ext cx="2219324" cy="390525"/>
            </a:xfrm>
            <a:prstGeom prst="rect">
              <a:avLst/>
            </a:prstGeom>
            <a:solidFill>
              <a:schemeClr val="lt1"/>
            </a:solidFill>
            <a:ln w="12700" cap="flat" cmpd="sng">
              <a:solidFill>
                <a:srgbClr val="385623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2000" b="1" baseline="0">
                  <a:solidFill>
                    <a:srgbClr val="BF9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Projet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2400" b="1">
                <a:solidFill>
                  <a:srgbClr val="BF9000"/>
                </a:solidFill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536E5DAE-210B-42B0-99CF-15A39F10703B}"/>
                </a:ext>
              </a:extLst>
            </xdr:cNvPr>
            <xdr:cNvSpPr/>
          </xdr:nvSpPr>
          <xdr:spPr>
            <a:xfrm>
              <a:off x="2400301" y="495300"/>
              <a:ext cx="2296505" cy="304800"/>
            </a:xfrm>
            <a:prstGeom prst="rect">
              <a:avLst/>
            </a:prstGeom>
            <a:solidFill>
              <a:schemeClr val="lt1"/>
            </a:solidFill>
            <a:ln w="12700" cap="flat" cmpd="sng">
              <a:solidFill>
                <a:srgbClr val="385623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600" b="1">
                  <a:solidFill>
                    <a:srgbClr val="385623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Rapport de suivi des tâches</a:t>
              </a:r>
              <a:endParaRPr sz="1600" b="1">
                <a:solidFill>
                  <a:srgbClr val="385623"/>
                </a:solidFill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 macro="" textlink="">
          <xdr:nvSpPr>
            <xdr:cNvPr id="7" name="Shape 6">
              <a:extLst>
                <a:ext uri="{FF2B5EF4-FFF2-40B4-BE49-F238E27FC236}">
                  <a16:creationId xmlns:a16="http://schemas.microsoft.com/office/drawing/2014/main" id="{6189B964-0261-46DE-B260-774F30031EB9}"/>
                </a:ext>
              </a:extLst>
            </xdr:cNvPr>
            <xdr:cNvSpPr/>
          </xdr:nvSpPr>
          <xdr:spPr>
            <a:xfrm>
              <a:off x="2391770" y="790575"/>
              <a:ext cx="6373833" cy="304800"/>
            </a:xfrm>
            <a:prstGeom prst="rect">
              <a:avLst/>
            </a:prstGeom>
            <a:solidFill>
              <a:schemeClr val="lt1"/>
            </a:solidFill>
            <a:ln w="12700" cap="flat" cmpd="sng">
              <a:solidFill>
                <a:srgbClr val="385623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ysClr val="windowText" lastClr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Responsabilité:</a:t>
              </a:r>
              <a:r>
                <a:rPr lang="en-US" sz="1200" b="1" baseline="0">
                  <a:solidFill>
                    <a:sysClr val="windowText" lastClr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 </a:t>
              </a:r>
              <a:r>
                <a:rPr lang="en-US" sz="1200" b="0" baseline="0">
                  <a:solidFill>
                    <a:sysClr val="windowText" lastClr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Prénom NOM, fonction </a:t>
              </a:r>
              <a:r>
                <a:rPr lang="en-US" sz="1200" b="1" baseline="0">
                  <a:solidFill>
                    <a:sysClr val="windowText" lastClr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| Supervision: </a:t>
              </a:r>
              <a:r>
                <a:rPr lang="en-US" sz="1200" b="0" baseline="0">
                  <a:solidFill>
                    <a:sysClr val="windowText" lastClr="000000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Prénom NOM, fonction</a:t>
              </a:r>
              <a:endParaRPr sz="1200" b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6</xdr:row>
      <xdr:rowOff>76200</xdr:rowOff>
    </xdr:from>
    <xdr:to>
      <xdr:col>2</xdr:col>
      <xdr:colOff>914400</xdr:colOff>
      <xdr:row>23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7E5272-B362-4610-87F4-D2E92FB852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theme="7"/>
  </sheetPr>
  <dimension ref="B8:F18"/>
  <sheetViews>
    <sheetView showGridLines="0" workbookViewId="0">
      <selection activeCell="E12" sqref="E12"/>
    </sheetView>
  </sheetViews>
  <sheetFormatPr baseColWidth="10" defaultColWidth="11.125" defaultRowHeight="14.25" x14ac:dyDescent="0.2"/>
  <cols>
    <col min="1" max="1" width="1.625" customWidth="1"/>
    <col min="2" max="2" width="17.5" bestFit="1" customWidth="1"/>
    <col min="3" max="3" width="30.125" customWidth="1"/>
  </cols>
  <sheetData>
    <row r="8" spans="2:4" ht="15.75" x14ac:dyDescent="0.25">
      <c r="B8" s="45"/>
      <c r="C8" s="93"/>
      <c r="D8" s="43"/>
    </row>
    <row r="9" spans="2:4" ht="15.75" x14ac:dyDescent="0.25">
      <c r="B9" s="50" t="s">
        <v>4</v>
      </c>
      <c r="C9" s="75" t="s">
        <v>10</v>
      </c>
      <c r="D9" s="43"/>
    </row>
    <row r="10" spans="2:4" ht="15.75" x14ac:dyDescent="0.25">
      <c r="B10" s="98" t="s">
        <v>20</v>
      </c>
      <c r="C10" s="75" t="s">
        <v>19</v>
      </c>
      <c r="D10" s="43"/>
    </row>
    <row r="11" spans="2:4" s="91" customFormat="1" ht="15.75" x14ac:dyDescent="0.25">
      <c r="B11" s="90"/>
      <c r="C11" s="93"/>
    </row>
    <row r="12" spans="2:4" ht="15.75" x14ac:dyDescent="0.25">
      <c r="B12" s="44" t="s">
        <v>3</v>
      </c>
      <c r="C12" s="93" t="s">
        <v>9</v>
      </c>
      <c r="D12" s="43"/>
    </row>
    <row r="13" spans="2:4" ht="15.75" x14ac:dyDescent="0.25">
      <c r="B13" s="99" t="s">
        <v>21</v>
      </c>
      <c r="C13" s="93" t="s">
        <v>11</v>
      </c>
    </row>
    <row r="14" spans="2:4" s="91" customFormat="1" ht="15.75" x14ac:dyDescent="0.25">
      <c r="B14" s="90"/>
      <c r="C14" s="93"/>
    </row>
    <row r="15" spans="2:4" ht="15.75" x14ac:dyDescent="0.25">
      <c r="B15" s="89" t="s">
        <v>18</v>
      </c>
      <c r="C15" s="93" t="s">
        <v>16</v>
      </c>
      <c r="D15" s="43"/>
    </row>
    <row r="16" spans="2:4" ht="16.5" thickBot="1" x14ac:dyDescent="0.3">
      <c r="B16" s="100" t="s">
        <v>18</v>
      </c>
      <c r="C16" s="93" t="s">
        <v>17</v>
      </c>
    </row>
    <row r="17" spans="2:6" ht="17.25" thickTop="1" thickBot="1" x14ac:dyDescent="0.3">
      <c r="B17" s="119"/>
      <c r="C17" s="124" t="s">
        <v>24</v>
      </c>
      <c r="D17" s="125"/>
      <c r="E17" s="125"/>
      <c r="F17" s="125"/>
    </row>
    <row r="18" spans="2:6" ht="15" thickTop="1" x14ac:dyDescent="0.2"/>
  </sheetData>
  <mergeCells count="1">
    <mergeCell ref="C17:F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G961"/>
  <sheetViews>
    <sheetView showGridLines="0" zoomScaleNormal="100" workbookViewId="0">
      <pane xSplit="2" ySplit="2" topLeftCell="C3" activePane="bottomRight" state="frozen"/>
      <selection activeCell="F15" sqref="F15"/>
      <selection pane="topRight" activeCell="F15" sqref="F15"/>
      <selection pane="bottomLeft" activeCell="F15" sqref="F15"/>
      <selection pane="bottomRight" activeCell="E5" sqref="E5"/>
    </sheetView>
  </sheetViews>
  <sheetFormatPr baseColWidth="10" defaultColWidth="12.625" defaultRowHeight="15" customHeight="1" x14ac:dyDescent="0.2"/>
  <cols>
    <col min="1" max="1" width="4.375" style="30" customWidth="1"/>
    <col min="2" max="2" width="57.625" style="33" customWidth="1"/>
    <col min="3" max="3" width="15" style="34" bestFit="1" customWidth="1"/>
    <col min="4" max="4" width="17.125" style="32" customWidth="1"/>
    <col min="5" max="5" width="16.625" style="32" customWidth="1"/>
    <col min="6" max="6" width="17.5" style="48" bestFit="1" customWidth="1"/>
    <col min="7" max="7" width="84.5" style="32" customWidth="1"/>
    <col min="8" max="16384" width="12.625" style="30"/>
  </cols>
  <sheetData>
    <row r="1" spans="1:7" ht="9.75" customHeight="1" x14ac:dyDescent="0.2">
      <c r="B1" s="104" t="s">
        <v>1</v>
      </c>
      <c r="C1"/>
      <c r="D1"/>
      <c r="E1"/>
      <c r="F1"/>
      <c r="G1"/>
    </row>
    <row r="2" spans="1:7" s="35" customFormat="1" ht="43.5" customHeight="1" x14ac:dyDescent="0.2">
      <c r="A2" s="20"/>
      <c r="B2" s="102" t="s">
        <v>25</v>
      </c>
      <c r="C2" s="101" t="s">
        <v>0</v>
      </c>
      <c r="D2" s="126" t="s">
        <v>7</v>
      </c>
      <c r="E2" s="127"/>
      <c r="F2" s="101" t="s">
        <v>2</v>
      </c>
      <c r="G2" s="21" t="s">
        <v>6</v>
      </c>
    </row>
    <row r="3" spans="1:7" s="3" customFormat="1" ht="15.75" x14ac:dyDescent="0.25">
      <c r="A3" s="1"/>
      <c r="B3" s="2"/>
      <c r="C3" s="25"/>
      <c r="D3" s="10"/>
      <c r="E3" s="10"/>
      <c r="F3" s="47"/>
      <c r="G3" s="11"/>
    </row>
    <row r="4" spans="1:7" s="3" customFormat="1" ht="15.75" x14ac:dyDescent="0.25">
      <c r="A4" s="4"/>
      <c r="B4" s="5" t="s">
        <v>33</v>
      </c>
      <c r="C4" s="26"/>
      <c r="D4" s="12"/>
      <c r="E4" s="12"/>
      <c r="F4" s="36"/>
      <c r="G4" s="13"/>
    </row>
    <row r="5" spans="1:7" s="8" customFormat="1" ht="15.75" x14ac:dyDescent="0.25">
      <c r="A5" s="6"/>
      <c r="B5" s="7"/>
      <c r="C5" s="27"/>
      <c r="D5" s="83"/>
      <c r="E5" s="83"/>
      <c r="F5" s="95"/>
      <c r="G5" s="14"/>
    </row>
    <row r="6" spans="1:7" s="8" customFormat="1" ht="15.75" x14ac:dyDescent="0.25">
      <c r="A6" s="6"/>
      <c r="B6" s="7"/>
      <c r="C6" s="27"/>
      <c r="D6" s="83"/>
      <c r="E6" s="83"/>
      <c r="F6" s="97"/>
      <c r="G6" s="15"/>
    </row>
    <row r="7" spans="1:7" s="8" customFormat="1" ht="15.75" x14ac:dyDescent="0.25">
      <c r="A7" s="6"/>
      <c r="B7" s="7"/>
      <c r="C7" s="27"/>
      <c r="D7" s="83"/>
      <c r="E7" s="83"/>
      <c r="F7" s="97"/>
      <c r="G7" s="53"/>
    </row>
    <row r="8" spans="1:7" s="8" customFormat="1" ht="15.75" x14ac:dyDescent="0.25">
      <c r="A8" s="6"/>
      <c r="B8" s="9"/>
      <c r="C8" s="46"/>
      <c r="D8" s="84"/>
      <c r="E8" s="84"/>
      <c r="F8" s="97"/>
      <c r="G8" s="24"/>
    </row>
    <row r="9" spans="1:7" s="8" customFormat="1" ht="15.75" x14ac:dyDescent="0.25">
      <c r="A9" s="6"/>
      <c r="B9" s="9"/>
      <c r="C9" s="46"/>
      <c r="D9" s="85"/>
      <c r="E9" s="84"/>
      <c r="F9" s="96"/>
      <c r="G9" s="24"/>
    </row>
    <row r="10" spans="1:7" s="8" customFormat="1" ht="6" customHeight="1" x14ac:dyDescent="0.25">
      <c r="A10" s="6"/>
      <c r="B10" s="22"/>
      <c r="C10" s="29"/>
      <c r="D10" s="18"/>
      <c r="E10" s="18"/>
      <c r="F10" s="38"/>
      <c r="G10" s="23"/>
    </row>
    <row r="11" spans="1:7" ht="15.75" customHeight="1" x14ac:dyDescent="0.2"/>
    <row r="12" spans="1:7" ht="15.75" customHeight="1" x14ac:dyDescent="0.2">
      <c r="D12" s="128" t="s">
        <v>22</v>
      </c>
      <c r="E12" s="128"/>
      <c r="F12" s="106">
        <f>COUNTIF(F5:F9, "Terminée à temps")</f>
        <v>0</v>
      </c>
    </row>
    <row r="13" spans="1:7" ht="15.75" customHeight="1" x14ac:dyDescent="0.2">
      <c r="D13" s="128" t="s">
        <v>23</v>
      </c>
      <c r="E13" s="128"/>
      <c r="F13" s="107">
        <f>COUNTIF(F5:F9, "Terminée en retard")</f>
        <v>0</v>
      </c>
    </row>
    <row r="14" spans="1:7" ht="15.75" customHeight="1" x14ac:dyDescent="0.2">
      <c r="D14" s="128" t="s">
        <v>13</v>
      </c>
      <c r="E14" s="128"/>
      <c r="F14" s="105">
        <f>COUNTIF(F5:F9, "En cours")</f>
        <v>0</v>
      </c>
    </row>
    <row r="15" spans="1:7" ht="15.75" customHeight="1" x14ac:dyDescent="0.2">
      <c r="D15" s="128" t="s">
        <v>12</v>
      </c>
      <c r="E15" s="128"/>
      <c r="F15" s="77">
        <f>COUNTIF(F5:F9, "En retard")</f>
        <v>0</v>
      </c>
    </row>
    <row r="16" spans="1:7" s="39" customFormat="1" ht="15.75" customHeight="1" x14ac:dyDescent="0.3">
      <c r="B16" s="61" t="s">
        <v>5</v>
      </c>
      <c r="C16" s="41"/>
      <c r="D16" s="40"/>
      <c r="E16" s="40"/>
      <c r="F16" s="49"/>
      <c r="G16" s="40"/>
    </row>
    <row r="17" spans="2:2" ht="15.75" customHeight="1" x14ac:dyDescent="0.2">
      <c r="B17" s="88">
        <f ca="1">TODAY()</f>
        <v>44612</v>
      </c>
    </row>
    <row r="18" spans="2:2" ht="15.75" customHeight="1" x14ac:dyDescent="0.2"/>
    <row r="19" spans="2:2" ht="15.75" customHeight="1" x14ac:dyDescent="0.2"/>
    <row r="20" spans="2:2" ht="15.75" customHeight="1" x14ac:dyDescent="0.2"/>
    <row r="21" spans="2:2" ht="15.75" customHeight="1" x14ac:dyDescent="0.2"/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</sheetData>
  <protectedRanges>
    <protectedRange algorithmName="SHA-512" hashValue="XsPRxCzmLsXQNNKAzVgeNvwbDy0fmCufxxAF3gFv+UBzUfKgcwjflWBXS4+uJ34NWzGBBQqAu+CM7+QOI2uG/w==" saltValue="bOc9PpJHtBWeOMj3ytn4oA==" spinCount="100000" sqref="D12:E13" name="Plage1"/>
  </protectedRanges>
  <mergeCells count="5">
    <mergeCell ref="D2:E2"/>
    <mergeCell ref="D15:E15"/>
    <mergeCell ref="D12:E12"/>
    <mergeCell ref="D14:E14"/>
    <mergeCell ref="D13:E13"/>
  </mergeCells>
  <conditionalFormatting sqref="D5:E9">
    <cfRule type="timePeriod" dxfId="103" priority="7" timePeriod="nextMonth">
      <formula>AND(MONTH(D5)=MONTH(EDATE(TODAY(),0+1)),YEAR(D5)=YEAR(EDATE(TODAY(),0+1)))</formula>
    </cfRule>
    <cfRule type="timePeriod" dxfId="102" priority="9" timePeriod="thisMonth">
      <formula>AND(MONTH(D5)=MONTH(TODAY()),YEAR(D5)=YEAR(TODAY()))</formula>
    </cfRule>
  </conditionalFormatting>
  <conditionalFormatting sqref="F5:F9">
    <cfRule type="cellIs" dxfId="101" priority="3" stopIfTrue="1" operator="equal">
      <formula>"Terminée en retard"</formula>
    </cfRule>
    <cfRule type="cellIs" dxfId="100" priority="4" operator="equal">
      <formula>"En retard"</formula>
    </cfRule>
    <cfRule type="cellIs" dxfId="99" priority="5" stopIfTrue="1" operator="equal">
      <formula>"Terminée à temps"</formula>
    </cfRule>
    <cfRule type="cellIs" dxfId="98" priority="6" operator="equal">
      <formula>"En cours"</formula>
    </cfRule>
    <cfRule type="timePeriod" dxfId="97" priority="2" timePeriod="thisMonth">
      <formula>AND(MONTH(F5)=MONTH(TODAY()),YEAR(F5)=YEAR(TODAY()))</formula>
    </cfRule>
    <cfRule type="timePeriod" dxfId="96" priority="1" timePeriod="nextMonth">
      <formula>AND(MONTH(F5)=MONTH(EDATE(TODAY(),0+1)),YEAR(F5)=YEAR(EDATE(TODAY(),0+1)))</formula>
    </cfRule>
  </conditionalFormatting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65F620-A632-49A1-A2CB-FED1E6850983}">
          <x14:formula1>
            <xm:f>Légende!$B$9:$B$13</xm:f>
          </x14:formula1>
          <xm:sqref>F5:F9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G961"/>
  <sheetViews>
    <sheetView showGridLines="0" zoomScaleNormal="100" workbookViewId="0">
      <pane xSplit="2" ySplit="2" topLeftCell="C3" activePane="bottomRight" state="frozen"/>
      <selection activeCell="F4" sqref="F4:F9"/>
      <selection pane="topRight" activeCell="F4" sqref="F4:F9"/>
      <selection pane="bottomLeft" activeCell="F4" sqref="F4:F9"/>
      <selection pane="bottomRight" activeCell="E5" sqref="E5"/>
    </sheetView>
  </sheetViews>
  <sheetFormatPr baseColWidth="10" defaultColWidth="12.625" defaultRowHeight="15" customHeight="1" x14ac:dyDescent="0.2"/>
  <cols>
    <col min="1" max="1" width="4.375" style="30" customWidth="1"/>
    <col min="2" max="2" width="56.875" style="33" customWidth="1"/>
    <col min="3" max="3" width="15" style="34" bestFit="1" customWidth="1"/>
    <col min="4" max="4" width="17.125" style="32" customWidth="1"/>
    <col min="5" max="5" width="16.625" style="32" customWidth="1"/>
    <col min="6" max="6" width="17.5" style="48" bestFit="1" customWidth="1"/>
    <col min="7" max="7" width="84.5" style="32" customWidth="1"/>
    <col min="8" max="16384" width="12.625" style="30"/>
  </cols>
  <sheetData>
    <row r="1" spans="1:7" ht="15.75" x14ac:dyDescent="0.2">
      <c r="B1" s="104" t="s">
        <v>1</v>
      </c>
      <c r="C1"/>
      <c r="D1"/>
    </row>
    <row r="2" spans="1:7" s="35" customFormat="1" ht="42" customHeight="1" x14ac:dyDescent="0.2">
      <c r="A2" s="20"/>
      <c r="B2" s="102" t="s">
        <v>25</v>
      </c>
      <c r="C2" s="101" t="s">
        <v>0</v>
      </c>
      <c r="D2" s="126" t="s">
        <v>7</v>
      </c>
      <c r="E2" s="127"/>
      <c r="F2" s="101" t="s">
        <v>2</v>
      </c>
      <c r="G2" s="21" t="s">
        <v>6</v>
      </c>
    </row>
    <row r="3" spans="1:7" s="3" customFormat="1" ht="15.75" x14ac:dyDescent="0.25">
      <c r="A3" s="1"/>
      <c r="B3" s="2"/>
      <c r="C3" s="25"/>
      <c r="D3" s="10"/>
      <c r="E3" s="63"/>
      <c r="F3" s="64"/>
      <c r="G3" s="66"/>
    </row>
    <row r="4" spans="1:7" s="8" customFormat="1" ht="15.75" x14ac:dyDescent="0.25">
      <c r="A4" s="6"/>
      <c r="B4" s="5" t="s">
        <v>34</v>
      </c>
      <c r="C4" s="62"/>
      <c r="D4" s="19"/>
      <c r="E4" s="16"/>
      <c r="F4" s="60"/>
      <c r="G4" s="65"/>
    </row>
    <row r="5" spans="1:7" s="8" customFormat="1" ht="17.45" customHeight="1" x14ac:dyDescent="0.25">
      <c r="A5" s="6"/>
      <c r="B5" s="9"/>
      <c r="C5" s="52"/>
      <c r="D5" s="86"/>
      <c r="E5" s="86"/>
      <c r="F5" s="95"/>
      <c r="G5" s="14"/>
    </row>
    <row r="6" spans="1:7" s="8" customFormat="1" ht="15.75" x14ac:dyDescent="0.25">
      <c r="A6" s="6"/>
      <c r="B6" s="9"/>
      <c r="C6" s="54"/>
      <c r="D6" s="94"/>
      <c r="E6" s="87"/>
      <c r="F6" s="97"/>
      <c r="G6" s="14"/>
    </row>
    <row r="7" spans="1:7" s="8" customFormat="1" ht="15.75" x14ac:dyDescent="0.25">
      <c r="A7" s="6"/>
      <c r="B7" s="7"/>
      <c r="C7" s="28"/>
      <c r="D7" s="78"/>
      <c r="E7" s="78"/>
      <c r="F7" s="97"/>
      <c r="G7" s="15"/>
    </row>
    <row r="8" spans="1:7" s="8" customFormat="1" ht="15.75" x14ac:dyDescent="0.25">
      <c r="A8" s="6"/>
      <c r="B8" s="9"/>
      <c r="C8" s="28"/>
      <c r="D8" s="78"/>
      <c r="E8" s="80"/>
      <c r="F8" s="97"/>
      <c r="G8" s="17"/>
    </row>
    <row r="9" spans="1:7" s="8" customFormat="1" ht="15.75" x14ac:dyDescent="0.25">
      <c r="A9" s="6"/>
      <c r="B9" s="9"/>
      <c r="C9" s="46"/>
      <c r="D9" s="79"/>
      <c r="E9" s="79"/>
      <c r="F9" s="96"/>
      <c r="G9" s="17"/>
    </row>
    <row r="10" spans="1:7" s="8" customFormat="1" ht="6" customHeight="1" x14ac:dyDescent="0.25">
      <c r="A10" s="6"/>
      <c r="B10" s="22"/>
      <c r="C10" s="29"/>
      <c r="D10" s="18"/>
      <c r="E10" s="18"/>
      <c r="F10" s="38"/>
      <c r="G10" s="23"/>
    </row>
    <row r="11" spans="1:7" ht="15.75" customHeight="1" x14ac:dyDescent="0.2"/>
    <row r="12" spans="1:7" ht="15.75" customHeight="1" x14ac:dyDescent="0.2">
      <c r="D12" s="128" t="s">
        <v>22</v>
      </c>
      <c r="E12" s="128"/>
      <c r="F12" s="106">
        <f>COUNTIF(F5:F9, "Terminée à temps")</f>
        <v>0</v>
      </c>
    </row>
    <row r="13" spans="1:7" ht="15.75" customHeight="1" x14ac:dyDescent="0.2">
      <c r="D13" s="128" t="s">
        <v>23</v>
      </c>
      <c r="E13" s="128"/>
      <c r="F13" s="107">
        <f>COUNTIF(F5:F9, "Terminée en retard")</f>
        <v>0</v>
      </c>
    </row>
    <row r="14" spans="1:7" ht="15.75" customHeight="1" x14ac:dyDescent="0.2">
      <c r="D14" s="128" t="s">
        <v>13</v>
      </c>
      <c r="E14" s="128"/>
      <c r="F14" s="105">
        <f>COUNTIF(F5:F9, "En cours")</f>
        <v>0</v>
      </c>
    </row>
    <row r="15" spans="1:7" ht="15.75" customHeight="1" x14ac:dyDescent="0.2">
      <c r="D15" s="128" t="s">
        <v>12</v>
      </c>
      <c r="E15" s="128"/>
      <c r="F15" s="77">
        <f>COUNTIF(F5:F9, "En retard")</f>
        <v>0</v>
      </c>
    </row>
    <row r="16" spans="1:7" s="39" customFormat="1" ht="15.75" customHeight="1" x14ac:dyDescent="0.3">
      <c r="B16" s="61" t="s">
        <v>5</v>
      </c>
      <c r="C16" s="41"/>
      <c r="D16" s="40"/>
      <c r="E16" s="40"/>
      <c r="F16" s="49"/>
      <c r="G16" s="40"/>
    </row>
    <row r="17" spans="2:2" ht="15.75" customHeight="1" x14ac:dyDescent="0.2">
      <c r="B17" s="88">
        <f ca="1">TODAY()</f>
        <v>44612</v>
      </c>
    </row>
    <row r="18" spans="2:2" ht="15.75" customHeight="1" x14ac:dyDescent="0.2"/>
    <row r="19" spans="2:2" ht="15.75" customHeight="1" x14ac:dyDescent="0.2">
      <c r="B19" s="33" t="s">
        <v>8</v>
      </c>
    </row>
    <row r="20" spans="2:2" ht="15.75" customHeight="1" x14ac:dyDescent="0.2"/>
    <row r="21" spans="2:2" ht="15.75" customHeight="1" x14ac:dyDescent="0.2"/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</sheetData>
  <protectedRanges>
    <protectedRange algorithmName="SHA-512" hashValue="XsPRxCzmLsXQNNKAzVgeNvwbDy0fmCufxxAF3gFv+UBzUfKgcwjflWBXS4+uJ34NWzGBBQqAu+CM7+QOI2uG/w==" saltValue="bOc9PpJHtBWeOMj3ytn4oA==" spinCount="100000" sqref="D12:E13" name="Plage1"/>
  </protectedRanges>
  <mergeCells count="5">
    <mergeCell ref="D2:E2"/>
    <mergeCell ref="D15:E15"/>
    <mergeCell ref="D12:E12"/>
    <mergeCell ref="D14:E14"/>
    <mergeCell ref="D13:E13"/>
  </mergeCells>
  <conditionalFormatting sqref="D5:E9">
    <cfRule type="timePeriod" dxfId="76" priority="11" timePeriod="nextMonth">
      <formula>AND(MONTH(D5)=MONTH(EDATE(TODAY(),0+1)),YEAR(D5)=YEAR(EDATE(TODAY(),0+1)))</formula>
    </cfRule>
    <cfRule type="timePeriod" dxfId="75" priority="12" timePeriod="thisMonth">
      <formula>AND(MONTH(D5)=MONTH(TODAY()),YEAR(D5)=YEAR(TODAY()))</formula>
    </cfRule>
  </conditionalFormatting>
  <conditionalFormatting sqref="B14">
    <cfRule type="cellIs" dxfId="74" priority="7" operator="equal">
      <formula>"Terminée en retard"</formula>
    </cfRule>
    <cfRule type="cellIs" dxfId="73" priority="8" operator="equal">
      <formula>"En retard"</formula>
    </cfRule>
    <cfRule type="cellIs" dxfId="72" priority="9" stopIfTrue="1" operator="equal">
      <formula>"Terminée à temps"</formula>
    </cfRule>
    <cfRule type="cellIs" dxfId="71" priority="10" operator="equal">
      <formula>"En cours"</formula>
    </cfRule>
  </conditionalFormatting>
  <conditionalFormatting sqref="F5:F9">
    <cfRule type="cellIs" dxfId="54" priority="3" stopIfTrue="1" operator="equal">
      <formula>"Terminée en retard"</formula>
    </cfRule>
    <cfRule type="cellIs" dxfId="55" priority="4" operator="equal">
      <formula>"En retard"</formula>
    </cfRule>
    <cfRule type="cellIs" dxfId="56" priority="5" stopIfTrue="1" operator="equal">
      <formula>"Terminée à temps"</formula>
    </cfRule>
    <cfRule type="cellIs" dxfId="57" priority="6" operator="equal">
      <formula>"En cours"</formula>
    </cfRule>
    <cfRule type="timePeriod" dxfId="58" priority="2" timePeriod="thisMonth">
      <formula>AND(MONTH(F5)=MONTH(TODAY()),YEAR(F5)=YEAR(TODAY()))</formula>
    </cfRule>
    <cfRule type="timePeriod" dxfId="59" priority="1" timePeriod="nextMonth">
      <formula>AND(MONTH(F5)=MONTH(EDATE(TODAY(),0+1)),YEAR(F5)=YEAR(EDATE(TODAY(),0+1)))</formula>
    </cfRule>
  </conditionalFormatting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4E7A66-01A7-4E50-B060-38B5B9F21B54}">
          <x14:formula1>
            <xm:f>Légende!$B$9:$B$13</xm:f>
          </x14:formula1>
          <xm:sqref>F5:F9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G961"/>
  <sheetViews>
    <sheetView showGridLines="0" zoomScaleNormal="100" workbookViewId="0">
      <pane xSplit="2" ySplit="2" topLeftCell="C3" activePane="bottomRight" state="frozen"/>
      <selection activeCell="B17" sqref="B17"/>
      <selection pane="topRight" activeCell="B17" sqref="B17"/>
      <selection pane="bottomLeft" activeCell="B17" sqref="B17"/>
      <selection pane="bottomRight" activeCell="E5" sqref="E5"/>
    </sheetView>
  </sheetViews>
  <sheetFormatPr baseColWidth="10" defaultColWidth="12.625" defaultRowHeight="15" customHeight="1" x14ac:dyDescent="0.2"/>
  <cols>
    <col min="1" max="1" width="4.375" style="30" customWidth="1"/>
    <col min="2" max="2" width="57.625" style="33" customWidth="1"/>
    <col min="3" max="3" width="15.375" style="34" bestFit="1" customWidth="1"/>
    <col min="4" max="4" width="17.125" style="32" customWidth="1"/>
    <col min="5" max="5" width="16.625" style="32" customWidth="1"/>
    <col min="6" max="6" width="17.5" style="48" bestFit="1" customWidth="1"/>
    <col min="7" max="7" width="84.5" style="32" customWidth="1"/>
    <col min="8" max="16384" width="12.625" style="30"/>
  </cols>
  <sheetData>
    <row r="1" spans="1:7" ht="6" customHeight="1" x14ac:dyDescent="0.2">
      <c r="B1" s="104" t="s">
        <v>1</v>
      </c>
      <c r="C1" s="31"/>
    </row>
    <row r="2" spans="1:7" s="35" customFormat="1" ht="48" customHeight="1" x14ac:dyDescent="0.2">
      <c r="A2" s="20"/>
      <c r="B2" s="102" t="s">
        <v>26</v>
      </c>
      <c r="C2" s="101" t="s">
        <v>0</v>
      </c>
      <c r="D2" s="126" t="s">
        <v>7</v>
      </c>
      <c r="E2" s="127"/>
      <c r="F2" s="101" t="s">
        <v>2</v>
      </c>
      <c r="G2" s="21" t="s">
        <v>6</v>
      </c>
    </row>
    <row r="3" spans="1:7" s="3" customFormat="1" ht="15.75" x14ac:dyDescent="0.25">
      <c r="A3" s="1"/>
      <c r="B3" s="2"/>
      <c r="C3" s="68"/>
      <c r="D3" s="67"/>
      <c r="E3" s="63"/>
      <c r="F3" s="64"/>
      <c r="G3" s="70"/>
    </row>
    <row r="4" spans="1:7" s="3" customFormat="1" ht="15.75" x14ac:dyDescent="0.25">
      <c r="A4" s="4"/>
      <c r="B4" s="5" t="s">
        <v>35</v>
      </c>
      <c r="C4" s="69"/>
      <c r="D4" s="51"/>
      <c r="E4" s="55"/>
      <c r="F4" s="57"/>
      <c r="G4" s="58"/>
    </row>
    <row r="5" spans="1:7" s="8" customFormat="1" ht="15.75" x14ac:dyDescent="0.25">
      <c r="A5" s="6"/>
      <c r="B5" s="7"/>
      <c r="C5" s="27"/>
      <c r="D5" s="83"/>
      <c r="E5" s="83"/>
      <c r="F5" s="95"/>
      <c r="G5" s="15"/>
    </row>
    <row r="6" spans="1:7" s="8" customFormat="1" ht="15.75" x14ac:dyDescent="0.25">
      <c r="A6" s="6"/>
      <c r="B6" s="9"/>
      <c r="C6" s="46"/>
      <c r="D6" s="85"/>
      <c r="E6" s="81"/>
      <c r="F6" s="97"/>
      <c r="G6" s="76"/>
    </row>
    <row r="7" spans="1:7" s="8" customFormat="1" ht="15.75" x14ac:dyDescent="0.25">
      <c r="A7" s="6"/>
      <c r="B7" s="9"/>
      <c r="C7" s="28"/>
      <c r="D7" s="81"/>
      <c r="E7" s="81"/>
      <c r="F7" s="97"/>
      <c r="G7" s="65"/>
    </row>
    <row r="8" spans="1:7" s="8" customFormat="1" ht="15.75" x14ac:dyDescent="0.25">
      <c r="A8" s="6"/>
      <c r="B8" s="7"/>
      <c r="C8" s="42"/>
      <c r="D8" s="83"/>
      <c r="E8" s="82"/>
      <c r="F8" s="97"/>
      <c r="G8" s="15"/>
    </row>
    <row r="9" spans="1:7" s="8" customFormat="1" ht="15.75" x14ac:dyDescent="0.25">
      <c r="A9" s="6"/>
      <c r="B9" s="9"/>
      <c r="C9" s="28"/>
      <c r="D9" s="85"/>
      <c r="E9" s="81"/>
      <c r="F9" s="96"/>
      <c r="G9" s="17"/>
    </row>
    <row r="10" spans="1:7" s="8" customFormat="1" ht="6" customHeight="1" x14ac:dyDescent="0.25">
      <c r="A10" s="6"/>
      <c r="B10" s="22"/>
      <c r="C10" s="29"/>
      <c r="D10" s="18"/>
      <c r="E10" s="18"/>
      <c r="F10" s="38"/>
      <c r="G10" s="23"/>
    </row>
    <row r="11" spans="1:7" ht="15.75" customHeight="1" x14ac:dyDescent="0.2"/>
    <row r="12" spans="1:7" ht="15.75" customHeight="1" x14ac:dyDescent="0.2">
      <c r="D12" s="128" t="s">
        <v>22</v>
      </c>
      <c r="E12" s="128"/>
      <c r="F12" s="106">
        <f>COUNTIF(F4:F9, "Terminée à temps")</f>
        <v>0</v>
      </c>
    </row>
    <row r="13" spans="1:7" ht="15.75" customHeight="1" x14ac:dyDescent="0.2">
      <c r="D13" s="128" t="s">
        <v>23</v>
      </c>
      <c r="E13" s="128"/>
      <c r="F13" s="107">
        <f>COUNTIF(F4:F9, "Terminée en retard")</f>
        <v>0</v>
      </c>
    </row>
    <row r="14" spans="1:7" ht="15.75" customHeight="1" x14ac:dyDescent="0.2">
      <c r="D14" s="128" t="s">
        <v>13</v>
      </c>
      <c r="E14" s="128"/>
      <c r="F14" s="105">
        <f>COUNTIF(F4:F9, "En cours")</f>
        <v>0</v>
      </c>
    </row>
    <row r="15" spans="1:7" ht="15.75" customHeight="1" x14ac:dyDescent="0.2">
      <c r="D15" s="128" t="s">
        <v>12</v>
      </c>
      <c r="E15" s="128"/>
      <c r="F15" s="77">
        <f>COUNTIF(F4:F9, "En retard")</f>
        <v>0</v>
      </c>
    </row>
    <row r="16" spans="1:7" s="39" customFormat="1" ht="15.75" customHeight="1" x14ac:dyDescent="0.3">
      <c r="B16" s="61" t="s">
        <v>5</v>
      </c>
      <c r="C16" s="41"/>
      <c r="D16" s="40"/>
      <c r="E16" s="40"/>
      <c r="F16" s="49"/>
      <c r="G16" s="40"/>
    </row>
    <row r="17" spans="2:2" ht="15.75" customHeight="1" x14ac:dyDescent="0.2">
      <c r="B17" s="88">
        <f ca="1">TODAY()</f>
        <v>44612</v>
      </c>
    </row>
    <row r="18" spans="2:2" ht="15.75" customHeight="1" x14ac:dyDescent="0.2"/>
    <row r="19" spans="2:2" ht="15.75" customHeight="1" x14ac:dyDescent="0.2"/>
    <row r="20" spans="2:2" ht="15.75" customHeight="1" x14ac:dyDescent="0.2"/>
    <row r="21" spans="2:2" ht="15.75" customHeight="1" x14ac:dyDescent="0.2"/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</sheetData>
  <protectedRanges>
    <protectedRange algorithmName="SHA-512" hashValue="XsPRxCzmLsXQNNKAzVgeNvwbDy0fmCufxxAF3gFv+UBzUfKgcwjflWBXS4+uJ34NWzGBBQqAu+CM7+QOI2uG/w==" saltValue="bOc9PpJHtBWeOMj3ytn4oA==" spinCount="100000" sqref="D12:E13" name="Plage1"/>
  </protectedRanges>
  <mergeCells count="5">
    <mergeCell ref="D2:E2"/>
    <mergeCell ref="D15:E15"/>
    <mergeCell ref="D12:E12"/>
    <mergeCell ref="D14:E14"/>
    <mergeCell ref="D13:E13"/>
  </mergeCells>
  <conditionalFormatting sqref="D5:E9">
    <cfRule type="timePeriod" dxfId="39" priority="16" timePeriod="nextMonth">
      <formula>AND(MONTH(D5)=MONTH(EDATE(TODAY(),0+1)),YEAR(D5)=YEAR(EDATE(TODAY(),0+1)))</formula>
    </cfRule>
    <cfRule type="timePeriod" dxfId="38" priority="17" timePeriod="thisMonth">
      <formula>AND(MONTH(D5)=MONTH(TODAY()),YEAR(D5)=YEAR(TODAY()))</formula>
    </cfRule>
  </conditionalFormatting>
  <conditionalFormatting sqref="F5:F9">
    <cfRule type="cellIs" dxfId="25" priority="3" stopIfTrue="1" operator="equal">
      <formula>"Terminée en retard"</formula>
    </cfRule>
    <cfRule type="cellIs" dxfId="26" priority="4" operator="equal">
      <formula>"En retard"</formula>
    </cfRule>
    <cfRule type="cellIs" dxfId="27" priority="5" stopIfTrue="1" operator="equal">
      <formula>"Terminée à temps"</formula>
    </cfRule>
    <cfRule type="cellIs" dxfId="28" priority="6" operator="equal">
      <formula>"En cours"</formula>
    </cfRule>
    <cfRule type="timePeriod" dxfId="29" priority="2" timePeriod="thisMonth">
      <formula>AND(MONTH(F5)=MONTH(TODAY()),YEAR(F5)=YEAR(TODAY()))</formula>
    </cfRule>
    <cfRule type="timePeriod" dxfId="30" priority="1" timePeriod="nextMonth">
      <formula>AND(MONTH(F5)=MONTH(EDATE(TODAY(),0+1)),YEAR(F5)=YEAR(EDATE(TODAY(),0+1)))</formula>
    </cfRule>
  </conditionalFormatting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550CE4-8D1B-4104-876E-66624D230BA8}">
          <x14:formula1>
            <xm:f>Légende!$B$9:$B$13</xm:f>
          </x14:formula1>
          <xm:sqref>F5:F9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G961"/>
  <sheetViews>
    <sheetView showGridLines="0" zoomScaleNormal="100" workbookViewId="0">
      <pane xSplit="2" ySplit="2" topLeftCell="C3" activePane="bottomRight" state="frozen"/>
      <selection activeCell="B17" sqref="B17"/>
      <selection pane="topRight" activeCell="B17" sqref="B17"/>
      <selection pane="bottomLeft" activeCell="B17" sqref="B17"/>
      <selection pane="bottomRight" activeCell="F5" sqref="F5:F9"/>
    </sheetView>
  </sheetViews>
  <sheetFormatPr baseColWidth="10" defaultColWidth="12.625" defaultRowHeight="15" customHeight="1" x14ac:dyDescent="0.2"/>
  <cols>
    <col min="1" max="1" width="4.375" style="30" customWidth="1"/>
    <col min="2" max="2" width="54.5" style="33" bestFit="1" customWidth="1"/>
    <col min="3" max="3" width="15" style="34" bestFit="1" customWidth="1"/>
    <col min="4" max="4" width="17.125" style="32" customWidth="1"/>
    <col min="5" max="5" width="16.625" style="32" customWidth="1"/>
    <col min="6" max="6" width="17.5" style="48" bestFit="1" customWidth="1"/>
    <col min="7" max="7" width="84.5" style="32" customWidth="1"/>
    <col min="8" max="16384" width="12.625" style="30"/>
  </cols>
  <sheetData>
    <row r="1" spans="1:7" ht="6" customHeight="1" x14ac:dyDescent="0.2">
      <c r="B1" s="104" t="s">
        <v>1</v>
      </c>
      <c r="C1" s="31"/>
    </row>
    <row r="2" spans="1:7" s="35" customFormat="1" ht="45" customHeight="1" x14ac:dyDescent="0.2">
      <c r="A2" s="20"/>
      <c r="B2" s="102" t="s">
        <v>25</v>
      </c>
      <c r="C2" s="101" t="s">
        <v>0</v>
      </c>
      <c r="D2" s="126" t="s">
        <v>7</v>
      </c>
      <c r="E2" s="127"/>
      <c r="F2" s="101" t="s">
        <v>2</v>
      </c>
      <c r="G2" s="21" t="s">
        <v>6</v>
      </c>
    </row>
    <row r="3" spans="1:7" s="3" customFormat="1" ht="15.75" x14ac:dyDescent="0.25">
      <c r="A3" s="1"/>
      <c r="B3" s="2"/>
      <c r="C3" s="68"/>
      <c r="D3" s="10"/>
      <c r="E3" s="63"/>
      <c r="F3" s="73"/>
      <c r="G3" s="74"/>
    </row>
    <row r="4" spans="1:7" s="8" customFormat="1" ht="15.75" x14ac:dyDescent="0.25">
      <c r="A4" s="6"/>
      <c r="B4" s="5" t="s">
        <v>36</v>
      </c>
      <c r="C4" s="71"/>
      <c r="D4" s="19"/>
      <c r="E4" s="72"/>
      <c r="F4" s="59"/>
      <c r="G4" s="65"/>
    </row>
    <row r="5" spans="1:7" s="8" customFormat="1" ht="15.75" x14ac:dyDescent="0.25">
      <c r="A5" s="6"/>
      <c r="B5" s="9"/>
      <c r="C5" s="37"/>
      <c r="D5" s="92"/>
      <c r="E5" s="86"/>
      <c r="F5" s="95"/>
      <c r="G5" s="14"/>
    </row>
    <row r="6" spans="1:7" s="8" customFormat="1" ht="15.75" x14ac:dyDescent="0.25">
      <c r="A6" s="6"/>
      <c r="B6" s="7"/>
      <c r="C6" s="36"/>
      <c r="D6" s="82"/>
      <c r="E6" s="82"/>
      <c r="F6" s="97"/>
      <c r="G6" s="14"/>
    </row>
    <row r="7" spans="1:7" s="8" customFormat="1" ht="15.75" x14ac:dyDescent="0.25">
      <c r="A7" s="6"/>
      <c r="B7" s="7"/>
      <c r="C7" s="36"/>
      <c r="D7" s="82"/>
      <c r="E7" s="83"/>
      <c r="F7" s="97"/>
      <c r="G7" s="14"/>
    </row>
    <row r="8" spans="1:7" s="8" customFormat="1" ht="15.75" x14ac:dyDescent="0.25">
      <c r="A8" s="6"/>
      <c r="B8" s="7"/>
      <c r="C8" s="36"/>
      <c r="D8" s="83"/>
      <c r="E8" s="82"/>
      <c r="F8" s="97"/>
      <c r="G8" s="14"/>
    </row>
    <row r="9" spans="1:7" s="8" customFormat="1" ht="15.75" x14ac:dyDescent="0.25">
      <c r="A9" s="6"/>
      <c r="B9" s="7"/>
      <c r="C9" s="36"/>
      <c r="D9" s="81"/>
      <c r="E9" s="81"/>
      <c r="F9" s="96"/>
      <c r="G9" s="56"/>
    </row>
    <row r="10" spans="1:7" s="8" customFormat="1" ht="6" customHeight="1" x14ac:dyDescent="0.25">
      <c r="A10" s="6"/>
      <c r="B10" s="22"/>
      <c r="C10" s="29"/>
      <c r="D10" s="18"/>
      <c r="E10" s="18"/>
      <c r="F10" s="38"/>
      <c r="G10" s="23"/>
    </row>
    <row r="11" spans="1:7" ht="15.75" customHeight="1" x14ac:dyDescent="0.2"/>
    <row r="12" spans="1:7" ht="15.75" customHeight="1" x14ac:dyDescent="0.2">
      <c r="D12" s="128" t="s">
        <v>22</v>
      </c>
      <c r="E12" s="128"/>
      <c r="F12" s="106">
        <f>COUNTIF(F4:F9, "Terminée à temps")</f>
        <v>0</v>
      </c>
    </row>
    <row r="13" spans="1:7" ht="15.75" customHeight="1" x14ac:dyDescent="0.2">
      <c r="D13" s="128" t="s">
        <v>23</v>
      </c>
      <c r="E13" s="128"/>
      <c r="F13" s="107">
        <f>COUNTIF(F4:F9, "Terminée en retard")</f>
        <v>0</v>
      </c>
    </row>
    <row r="14" spans="1:7" ht="15.75" customHeight="1" x14ac:dyDescent="0.2">
      <c r="D14" s="128" t="s">
        <v>13</v>
      </c>
      <c r="E14" s="128"/>
      <c r="F14" s="105">
        <f>COUNTIF(F4:F9, "En cours")</f>
        <v>0</v>
      </c>
    </row>
    <row r="15" spans="1:7" ht="15.75" customHeight="1" x14ac:dyDescent="0.2">
      <c r="D15" s="128" t="s">
        <v>12</v>
      </c>
      <c r="E15" s="128"/>
      <c r="F15" s="77">
        <f>COUNTIF(F4:F9, "En retard")</f>
        <v>0</v>
      </c>
    </row>
    <row r="16" spans="1:7" s="39" customFormat="1" ht="15.75" customHeight="1" x14ac:dyDescent="0.3">
      <c r="B16" s="61" t="s">
        <v>5</v>
      </c>
      <c r="C16" s="41"/>
      <c r="D16" s="40"/>
      <c r="E16" s="40"/>
      <c r="F16" s="106"/>
      <c r="G16" s="40"/>
    </row>
    <row r="17" spans="2:2" ht="15.75" customHeight="1" x14ac:dyDescent="0.2">
      <c r="B17" s="88" t="s">
        <v>37</v>
      </c>
    </row>
    <row r="18" spans="2:2" ht="15.75" customHeight="1" x14ac:dyDescent="0.2"/>
    <row r="19" spans="2:2" ht="15.75" customHeight="1" x14ac:dyDescent="0.2"/>
    <row r="20" spans="2:2" ht="15.75" customHeight="1" x14ac:dyDescent="0.2"/>
    <row r="21" spans="2:2" ht="15.75" customHeight="1" x14ac:dyDescent="0.2"/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</sheetData>
  <protectedRanges>
    <protectedRange algorithmName="SHA-512" hashValue="XsPRxCzmLsXQNNKAzVgeNvwbDy0fmCufxxAF3gFv+UBzUfKgcwjflWBXS4+uJ34NWzGBBQqAu+CM7+QOI2uG/w==" saltValue="bOc9PpJHtBWeOMj3ytn4oA==" spinCount="100000" sqref="D12:E13" name="Plage1"/>
  </protectedRanges>
  <mergeCells count="5">
    <mergeCell ref="D2:E2"/>
    <mergeCell ref="D15:E15"/>
    <mergeCell ref="D12:E12"/>
    <mergeCell ref="D14:E14"/>
    <mergeCell ref="D13:E13"/>
  </mergeCells>
  <conditionalFormatting sqref="D5:E9">
    <cfRule type="timePeriod" dxfId="14" priority="7" timePeriod="nextMonth">
      <formula>AND(MONTH(D5)=MONTH(EDATE(TODAY(),0+1)),YEAR(D5)=YEAR(EDATE(TODAY(),0+1)))</formula>
    </cfRule>
    <cfRule type="timePeriod" dxfId="13" priority="8" timePeriod="thisMonth">
      <formula>AND(MONTH(D5)=MONTH(TODAY()),YEAR(D5)=YEAR(TODAY()))</formula>
    </cfRule>
  </conditionalFormatting>
  <conditionalFormatting sqref="F5:F9">
    <cfRule type="cellIs" dxfId="0" priority="3" stopIfTrue="1" operator="equal">
      <formula>"Terminée en retard"</formula>
    </cfRule>
    <cfRule type="cellIs" dxfId="1" priority="4" operator="equal">
      <formula>"En retard"</formula>
    </cfRule>
    <cfRule type="cellIs" dxfId="2" priority="5" stopIfTrue="1" operator="equal">
      <formula>"Terminée à temps"</formula>
    </cfRule>
    <cfRule type="cellIs" dxfId="3" priority="6" operator="equal">
      <formula>"En cours"</formula>
    </cfRule>
    <cfRule type="timePeriod" dxfId="4" priority="2" timePeriod="thisMonth">
      <formula>AND(MONTH(F5)=MONTH(TODAY()),YEAR(F5)=YEAR(TODAY()))</formula>
    </cfRule>
    <cfRule type="timePeriod" dxfId="5" priority="1" timePeriod="nextMonth">
      <formula>AND(MONTH(F5)=MONTH(EDATE(TODAY(),0+1)),YEAR(F5)=YEAR(EDATE(TODAY(),0+1)))</formula>
    </cfRule>
  </conditionalFormatting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Légende!$B$9:$B$13</xm:f>
          </x14:formula1>
          <xm:sqref>F5:F9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rgb="FFF63838"/>
  </sheetPr>
  <dimension ref="B1:F24"/>
  <sheetViews>
    <sheetView showGridLines="0" tabSelected="1" zoomScaleNormal="100" workbookViewId="0">
      <selection activeCell="D14" sqref="D14"/>
    </sheetView>
  </sheetViews>
  <sheetFormatPr baseColWidth="10" defaultColWidth="11.125" defaultRowHeight="14.25" x14ac:dyDescent="0.2"/>
  <cols>
    <col min="1" max="1" width="2.125" customWidth="1"/>
    <col min="2" max="2" width="50.875" bestFit="1" customWidth="1"/>
    <col min="3" max="3" width="12.375" bestFit="1" customWidth="1"/>
    <col min="5" max="5" width="25.125" hidden="1" customWidth="1"/>
    <col min="6" max="7" width="0" hidden="1" customWidth="1"/>
  </cols>
  <sheetData>
    <row r="1" spans="2:6" ht="6.75" customHeight="1" thickBot="1" x14ac:dyDescent="0.25"/>
    <row r="2" spans="2:6" s="118" customFormat="1" ht="21.75" customHeight="1" x14ac:dyDescent="0.2">
      <c r="B2" s="116" t="s">
        <v>31</v>
      </c>
      <c r="C2" s="117">
        <f ca="1">TODAY()</f>
        <v>44612</v>
      </c>
    </row>
    <row r="3" spans="2:6" ht="21" customHeight="1" x14ac:dyDescent="0.25">
      <c r="B3" s="108" t="s">
        <v>22</v>
      </c>
      <c r="C3" s="120">
        <f>'A1'!F12+'A2'!F12+'A3'!F12+'A4'!F12</f>
        <v>0</v>
      </c>
      <c r="E3" s="114" t="s">
        <v>27</v>
      </c>
      <c r="F3" s="115">
        <f>C3</f>
        <v>0</v>
      </c>
    </row>
    <row r="4" spans="2:6" ht="21" customHeight="1" x14ac:dyDescent="0.25">
      <c r="B4" s="109" t="s">
        <v>23</v>
      </c>
      <c r="C4" s="121">
        <f>'A1'!F13+'A2'!F13+'A3'!F13+'A4'!F13</f>
        <v>0</v>
      </c>
      <c r="E4" s="114" t="s">
        <v>28</v>
      </c>
      <c r="F4" s="115">
        <f t="shared" ref="F4:F6" si="0">C4</f>
        <v>0</v>
      </c>
    </row>
    <row r="5" spans="2:6" ht="19.5" customHeight="1" x14ac:dyDescent="0.25">
      <c r="B5" s="110" t="s">
        <v>14</v>
      </c>
      <c r="C5" s="122">
        <f>'A1'!F14+'A2'!F14+'A3'!F14+'A4'!F14</f>
        <v>0</v>
      </c>
      <c r="E5" s="114" t="s">
        <v>29</v>
      </c>
      <c r="F5" s="115">
        <f t="shared" si="0"/>
        <v>0</v>
      </c>
    </row>
    <row r="6" spans="2:6" ht="19.5" customHeight="1" x14ac:dyDescent="0.25">
      <c r="B6" s="111" t="s">
        <v>15</v>
      </c>
      <c r="C6" s="123">
        <f>'A1'!F15+'A2'!F15+'A3'!F15+'A4'!F15</f>
        <v>0</v>
      </c>
      <c r="E6" s="114" t="s">
        <v>30</v>
      </c>
      <c r="F6" s="115">
        <f t="shared" si="0"/>
        <v>0</v>
      </c>
    </row>
    <row r="7" spans="2:6" ht="17.100000000000001" customHeight="1" x14ac:dyDescent="0.2">
      <c r="B7" s="112"/>
      <c r="C7" s="113"/>
      <c r="E7" s="103"/>
      <c r="F7" s="103"/>
    </row>
    <row r="8" spans="2:6" x14ac:dyDescent="0.2">
      <c r="B8" s="112"/>
      <c r="C8" s="113"/>
      <c r="E8" s="103"/>
      <c r="F8" s="103"/>
    </row>
    <row r="9" spans="2:6" x14ac:dyDescent="0.2">
      <c r="B9" s="112"/>
      <c r="C9" s="113"/>
    </row>
    <row r="10" spans="2:6" x14ac:dyDescent="0.2">
      <c r="B10" s="112"/>
      <c r="C10" s="113"/>
    </row>
    <row r="11" spans="2:6" x14ac:dyDescent="0.2">
      <c r="B11" s="112"/>
      <c r="C11" s="113"/>
    </row>
    <row r="12" spans="2:6" x14ac:dyDescent="0.2">
      <c r="B12" s="112"/>
      <c r="C12" s="113"/>
    </row>
    <row r="13" spans="2:6" x14ac:dyDescent="0.2">
      <c r="B13" s="112"/>
      <c r="C13" s="113"/>
    </row>
    <row r="14" spans="2:6" x14ac:dyDescent="0.2">
      <c r="B14" s="112"/>
      <c r="C14" s="113"/>
    </row>
    <row r="15" spans="2:6" x14ac:dyDescent="0.2">
      <c r="B15" s="112"/>
      <c r="C15" s="113"/>
    </row>
    <row r="16" spans="2:6" x14ac:dyDescent="0.2">
      <c r="B16" s="112"/>
      <c r="C16" s="113"/>
    </row>
    <row r="17" spans="2:3" x14ac:dyDescent="0.2">
      <c r="B17" s="112"/>
      <c r="C17" s="113"/>
    </row>
    <row r="18" spans="2:3" x14ac:dyDescent="0.2">
      <c r="B18" s="112"/>
      <c r="C18" s="113"/>
    </row>
    <row r="19" spans="2:3" x14ac:dyDescent="0.2">
      <c r="B19" s="112"/>
      <c r="C19" s="113"/>
    </row>
    <row r="20" spans="2:3" x14ac:dyDescent="0.2">
      <c r="B20" s="112"/>
      <c r="C20" s="113"/>
    </row>
    <row r="21" spans="2:3" x14ac:dyDescent="0.2">
      <c r="B21" s="112"/>
      <c r="C21" s="113"/>
    </row>
    <row r="22" spans="2:3" x14ac:dyDescent="0.2">
      <c r="B22" s="112"/>
      <c r="C22" s="113"/>
    </row>
    <row r="23" spans="2:3" x14ac:dyDescent="0.2">
      <c r="B23" s="112"/>
      <c r="C23" s="113"/>
    </row>
    <row r="24" spans="2:3" ht="35.25" customHeight="1" thickBot="1" x14ac:dyDescent="0.25">
      <c r="B24" s="129" t="s">
        <v>32</v>
      </c>
      <c r="C24" s="130"/>
    </row>
  </sheetData>
  <mergeCells count="1">
    <mergeCell ref="B24:C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Légende</vt:lpstr>
      <vt:lpstr>A1</vt:lpstr>
      <vt:lpstr>A2</vt:lpstr>
      <vt:lpstr>A3</vt:lpstr>
      <vt:lpstr>A4</vt:lpstr>
      <vt:lpstr>Rapport de suivi</vt:lpstr>
      <vt:lpstr>'A1'!Criteres</vt:lpstr>
      <vt:lpstr>'A2'!Criteres</vt:lpstr>
      <vt:lpstr>'A3'!Criteres</vt:lpstr>
      <vt:lpstr>'A4'!Criteres</vt:lpstr>
      <vt:lpstr>espoir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Gerdy Ithamar Pierre-Louis</dc:creator>
  <cp:lastModifiedBy>Gerdy Ithamar Pierre-Louis</cp:lastModifiedBy>
  <cp:lastPrinted>2021-10-08T15:23:38Z</cp:lastPrinted>
  <dcterms:created xsi:type="dcterms:W3CDTF">2021-04-27T16:15:34Z</dcterms:created>
  <dcterms:modified xsi:type="dcterms:W3CDTF">2022-02-20T09:25:21Z</dcterms:modified>
</cp:coreProperties>
</file>